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Maurizio\Desktop\"/>
    </mc:Choice>
  </mc:AlternateContent>
  <xr:revisionPtr revIDLastSave="0" documentId="8_{CF09DA06-B168-4E90-A436-1BB6413B9E3F}" xr6:coauthVersionLast="47" xr6:coauthVersionMax="47" xr10:uidLastSave="{00000000-0000-0000-0000-000000000000}"/>
  <bookViews>
    <workbookView xWindow="-110" yWindow="-110" windowWidth="25180" windowHeight="16140" xr2:uid="{00000000-000D-0000-FFFF-FFFF00000000}"/>
  </bookViews>
  <sheets>
    <sheet name="Foglio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" i="2" l="1"/>
  <c r="M23" i="2"/>
  <c r="M24" i="2"/>
  <c r="M25" i="2"/>
  <c r="M27" i="2"/>
  <c r="M29" i="2"/>
  <c r="M30" i="2"/>
  <c r="M31" i="2"/>
  <c r="L32" i="2"/>
  <c r="M19" i="2"/>
  <c r="M18" i="2"/>
  <c r="M13" i="2"/>
  <c r="M14" i="2"/>
  <c r="M15" i="2"/>
  <c r="M16" i="2"/>
  <c r="M17" i="2"/>
  <c r="M20" i="2"/>
  <c r="L21" i="2"/>
  <c r="M5" i="2"/>
  <c r="M6" i="2"/>
  <c r="M7" i="2"/>
  <c r="M8" i="2"/>
  <c r="M9" i="2"/>
  <c r="M10" i="2"/>
  <c r="L11" i="2"/>
  <c r="M11" i="2" l="1"/>
  <c r="M21" i="2"/>
  <c r="M32" i="2"/>
</calcChain>
</file>

<file path=xl/sharedStrings.xml><?xml version="1.0" encoding="utf-8"?>
<sst xmlns="http://schemas.openxmlformats.org/spreadsheetml/2006/main" count="236" uniqueCount="124">
  <si>
    <t>PARTENZA</t>
  </si>
  <si>
    <t>ARRIVO</t>
  </si>
  <si>
    <t>MY MAPS</t>
  </si>
  <si>
    <t>TAPPA</t>
  </si>
  <si>
    <t>DATA</t>
  </si>
  <si>
    <t>TRATTA</t>
  </si>
  <si>
    <t>PROVINCIA</t>
  </si>
  <si>
    <t>INDIRIZZO</t>
  </si>
  <si>
    <t>DURATA</t>
  </si>
  <si>
    <t>ORARIO</t>
  </si>
  <si>
    <t>TEAM</t>
  </si>
  <si>
    <t>CORRIDORE</t>
  </si>
  <si>
    <t>ALIAS</t>
  </si>
  <si>
    <t>1.1</t>
  </si>
  <si>
    <t>1.2</t>
  </si>
  <si>
    <t>1.3</t>
  </si>
  <si>
    <t>1.4</t>
  </si>
  <si>
    <t>1.5</t>
  </si>
  <si>
    <t>1.6</t>
  </si>
  <si>
    <t>CITTA'</t>
  </si>
  <si>
    <t>Agrigento</t>
  </si>
  <si>
    <t>AG</t>
  </si>
  <si>
    <t>Piazza Pirro Marconi</t>
  </si>
  <si>
    <t>Castrofilippo</t>
  </si>
  <si>
    <t>Chiesa Maria SS.del Rosario, Via Vittorio Emanuele</t>
  </si>
  <si>
    <t>RUN for SLA</t>
  </si>
  <si>
    <t>Fabrizio Amicabile</t>
  </si>
  <si>
    <t>Canicattì</t>
  </si>
  <si>
    <t>MobilCenter</t>
  </si>
  <si>
    <t>Caltanisetta</t>
  </si>
  <si>
    <t>CL</t>
  </si>
  <si>
    <t>SP5, 103 (vicino allo stadio)</t>
  </si>
  <si>
    <t>Villarosa</t>
  </si>
  <si>
    <t>EN</t>
  </si>
  <si>
    <t>Via Niccolò Machiavelli</t>
  </si>
  <si>
    <t>Via Principe Umberto (vicino alle poste)</t>
  </si>
  <si>
    <t>Capizzi</t>
  </si>
  <si>
    <t>ME</t>
  </si>
  <si>
    <t>Piazza Umberto I, 23</t>
  </si>
  <si>
    <t>https://www.google.com/maps/d/edit?hl=it&amp;mid=1KWcQkis6K5Bus_k2k8BQ4CfUGJelnMs&amp;ll=37.326941338732595%2C13.66806498413089&amp;z=13</t>
  </si>
  <si>
    <t>https://www.google.com/maps/d/edit?hl=it&amp;mid=1dHFIJczrQxIjYdDHzGnIVAItgNiTNyg&amp;ll=37.372597415926855%2C13.80415499999998&amp;z=14</t>
  </si>
  <si>
    <t>https://www.google.com/maps/d/edit?hl=it&amp;mid=1aSJbC4gvC6GRUvo2zFb3HViP3n6Rkek&amp;ll=37.43543263315278%2C13.947824999999998&amp;z=13</t>
  </si>
  <si>
    <t>LUNGHEZZA PERCORSO KM</t>
  </si>
  <si>
    <t>2.1</t>
  </si>
  <si>
    <t>2.2</t>
  </si>
  <si>
    <t>2.3</t>
  </si>
  <si>
    <t>2.5</t>
  </si>
  <si>
    <t>2.6</t>
  </si>
  <si>
    <t>2.7</t>
  </si>
  <si>
    <t>2.8</t>
  </si>
  <si>
    <t>Villadoro (Frazione Nicosia)</t>
  </si>
  <si>
    <t>Pizzo della Castellana (Frazione Caronia)</t>
  </si>
  <si>
    <t>SP168</t>
  </si>
  <si>
    <t>Torre del Lauro (Frazione Caronia)</t>
  </si>
  <si>
    <t>SS113</t>
  </si>
  <si>
    <t>https://www.google.com/maps/d/edit?hl=it&amp;mid=1Yj8F7erin0o4uFrqNSa4oOpXHDar5Es&amp;ll=38.00021399967339%2C14.490135000000022&amp;z=13</t>
  </si>
  <si>
    <t>https://www.google.com/maps/d/edit?hl=it&amp;mid=11FS-AxIUyJsymzPPRtlxVdAtw45p-bo&amp;ll=37.904258466908146%2C14.496408000000027&amp;z=13</t>
  </si>
  <si>
    <t>https://www.google.com/maps/d/edit?hl=it&amp;mid=1XykIduwOxUbUMbvjdv7RHvuBGnGDUpM&amp;ll=37.770167554201514%2C14.369194999999996&amp;z=12</t>
  </si>
  <si>
    <t>https://www.google.com/maps/d/edit?hl=it&amp;mid=1wtyppJOPEEybs6Mn9085TTqmShOMULY&amp;ll=37.63913144086882%2C14.213492500000008&amp;z=13</t>
  </si>
  <si>
    <t>https://www.google.com/maps/d/edit?hl=it&amp;mid=1nJoxdTK6lCZebFPqzmUnCT7TlRezO_4&amp;ll=37.529020653941046%2C14.109265000000008&amp;z=13</t>
  </si>
  <si>
    <t>Sant'Agata di Militello</t>
  </si>
  <si>
    <t>Piazza Francesco Crispi</t>
  </si>
  <si>
    <t>https://www.google.com/maps/d/edit?hl=it&amp;mid=1uUU3JFCYv2IS8bVh1qiDiCiWJwcXqiI&amp;ll=38.053925771438585%2C14.556696624145484&amp;z=14</t>
  </si>
  <si>
    <t>Capo d'Orlando</t>
  </si>
  <si>
    <t>Via Andrea Doria</t>
  </si>
  <si>
    <t>Gioiosa Marea</t>
  </si>
  <si>
    <t>Monumento ai Caduti</t>
  </si>
  <si>
    <t>https://www.google.com/maps/d/edit?hl=it&amp;mid=1fa1V2jI_lknCxKwuIfHQdkGOW9Mvs4A&amp;ll=38.161244323312836%2C14.82122000000003&amp;z=14</t>
  </si>
  <si>
    <t>https://www.google.com/maps/d/edit?hl=it&amp;mid=1LhWqqfM5LWKcYaDQ47rMPTVn92zrNJo&amp;ll=38.11684276822758%2C14.690084999999993&amp;z=13</t>
  </si>
  <si>
    <t>Marina di Patti</t>
  </si>
  <si>
    <t>Piazza Pigafetta, 5</t>
  </si>
  <si>
    <t>https://www.google.com/maps/d/edit?hl=it&amp;mid=1EUEjzUHAXW9ExAYxQLt5LHNnvbgy4Gw&amp;ll=38.16297917429355%2C14.932624999999975&amp;z=15</t>
  </si>
  <si>
    <t>Falcone</t>
  </si>
  <si>
    <t>Via Nazionale, 128</t>
  </si>
  <si>
    <t>https://www.google.com/maps/d/edit?hl=it&amp;mid=1s5Eyf_GVrOOWVe7CDXeG_D4iZi9OejI&amp;ll=38.13323053554534%2C15.02368500000002&amp;z=14</t>
  </si>
  <si>
    <t>Giammoro - Frazione Pace del Mela</t>
  </si>
  <si>
    <t>Via Libertà, 47</t>
  </si>
  <si>
    <t>https://www.google.com/maps/d/edit?hl=it&amp;mid=1qp0CIl5_5GY9eJUYARejYuoBWfGpHqs&amp;ll=38.15619701872681%2C15.197985000000003&amp;z=13</t>
  </si>
  <si>
    <t>3.1</t>
  </si>
  <si>
    <t>3.2</t>
  </si>
  <si>
    <t>3.3a</t>
  </si>
  <si>
    <t>3.3b</t>
  </si>
  <si>
    <t>3.4</t>
  </si>
  <si>
    <t>3.5</t>
  </si>
  <si>
    <t>3.6</t>
  </si>
  <si>
    <t>3.7</t>
  </si>
  <si>
    <t>Messina</t>
  </si>
  <si>
    <t>SS113dir, 4D</t>
  </si>
  <si>
    <t>https://www.google.com/maps/d/edit?hl=it&amp;mid=18s9yxEv__FKkA4B4QiyCSM0bFpRrbdg&amp;ll=38.22715747003102%2C15.388793799999982&amp;z=14</t>
  </si>
  <si>
    <t>Piazzetta di Torre Faro</t>
  </si>
  <si>
    <t>https://www.google.com/maps/d/edit?hl=it&amp;mid=1WlMK7FNf76GL9ezlyy5vbKcNROtx8i8&amp;ll=38.23690861248244%2C15.590730000000024&amp;z=14</t>
  </si>
  <si>
    <t>Via Area Torre, 1</t>
  </si>
  <si>
    <t>3.3c</t>
  </si>
  <si>
    <t>https://www.google.com/maps/d/edit?hl=it&amp;mid=1oLTI5jQwFJ2PEvJthArw7JWnZclsbM4&amp;ll=38.26550499934517%2C15.644699999999974&amp;z=20</t>
  </si>
  <si>
    <t>Porto Scilla (BARCA)</t>
  </si>
  <si>
    <t>RC</t>
  </si>
  <si>
    <t>Vico II Spirito Santo, 59</t>
  </si>
  <si>
    <t>ASD Atletica Sciuto</t>
  </si>
  <si>
    <t xml:space="preserve">Porto Scilla </t>
  </si>
  <si>
    <t>Scilla</t>
  </si>
  <si>
    <t>Piazza S. Rocco 8 (monumento della Sirenetta)</t>
  </si>
  <si>
    <t>https://www.google.com/maps/d/edit?hl=it&amp;mid=1w8iw5s-9-9ktlxZp0m7B6u7kojgnSjA&amp;ll=38.25474497960774%2C15.715794999999986&amp;z=18</t>
  </si>
  <si>
    <t>Piazza Principe Amedeo, 27</t>
  </si>
  <si>
    <t>https://www.google.com/maps/d/edit?hl=it&amp;mid=1btThVpKyZdkM0IrXhri4EHiunM5YvZc&amp;ll=38.2738813670181%2C15.76958499999999&amp;z=14</t>
  </si>
  <si>
    <t>Gioia Tauro</t>
  </si>
  <si>
    <t>Piazza dell'Incontro</t>
  </si>
  <si>
    <t>https://www.google.com/maps/d/edit?hl=it&amp;mid=1kplFvafeoVUh8zTPzuPAO2kq15-D7kU&amp;ll=38.36199087861042%2C15.860814999999992&amp;z=12</t>
  </si>
  <si>
    <t>Nicotera Marina</t>
  </si>
  <si>
    <t>VV</t>
  </si>
  <si>
    <t>Chiesa Immacolata Concezione</t>
  </si>
  <si>
    <t>https://www.google.com/maps/d/edit?hl=it&amp;mid=1lA0Y-leaIf-cN3mTaHUYn9qurVY1la4&amp;ll=38.48793936339519%2C15.935449999999978&amp;z=12</t>
  </si>
  <si>
    <t>Vibo Valentia</t>
  </si>
  <si>
    <t>Piazza Martiri d'Ungheria</t>
  </si>
  <si>
    <t>https://www.google.com/maps/d/edit?hl=it&amp;mid=1LCQ97zjscj1goBHk-9kGvfqomhEM_eU&amp;ll=38.6113445219799%2C16.016445000000015&amp;z=12</t>
  </si>
  <si>
    <t>Capo Peloro - Fraz. MESSINA</t>
  </si>
  <si>
    <t>Torre Faro - Fraz. MESSINA</t>
  </si>
  <si>
    <t>Torre Faro - Fraz. MESSINA (BARCA)</t>
  </si>
  <si>
    <t>Ceramida Pellegrina - Fraz. BAGNARA CALABRA</t>
  </si>
  <si>
    <t>ORGANIZZAZIONE</t>
  </si>
  <si>
    <t>Giuseppe Messina - csiagrigento@gmail.com</t>
  </si>
  <si>
    <t>Mario Sciuto - asdatleticasciuto@gmail.com</t>
  </si>
  <si>
    <t>Tappa 1 - 28/08/2023 - AGRIGENTO/CAPIZZI</t>
  </si>
  <si>
    <t>Tappa 2 - 29/08/2023 - CAPIZZI/GIAMMORO</t>
  </si>
  <si>
    <t>Tappa 3 - 30/08/2023 - GIAMMORO/VIBO VALENTIA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</si>
</sst>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3">
    <font>
      <sz val="11"/>
      <color indexed="8"/>
      <name val="Calibri"/>
    </font>
    <font>
      <u/>
      <sz val="11"/>
      <color theme="10"/>
      <name val="Calibri"/>
      <family val="2"/>
    </font>
    <font>
      <sz val="11"/>
      <color indexed="8"/>
      <name val="DIN"/>
    </font>
    <font>
      <sz val="20"/>
      <color indexed="8"/>
      <name val="DIN"/>
    </font>
    <font>
      <sz val="20"/>
      <color indexed="8"/>
      <name val="Calibri"/>
      <family val="2"/>
    </font>
    <font>
      <sz val="16"/>
      <color indexed="8"/>
      <name val="DIN"/>
    </font>
    <font>
      <sz val="16"/>
      <color indexed="8"/>
      <name val="Calibri"/>
      <family val="2"/>
    </font>
    <font>
      <b/>
      <sz val="14"/>
      <color theme="0"/>
      <name val="DIN"/>
    </font>
    <font>
      <b/>
      <sz val="14"/>
      <color theme="0"/>
      <name val="Calibri"/>
      <family val="2"/>
    </font>
    <font>
      <b/>
      <sz val="10"/>
      <color theme="0"/>
      <name val="DIN"/>
    </font>
    <font>
      <b/>
      <sz val="10"/>
      <color theme="0"/>
      <name val="Calibri"/>
      <family val="2"/>
    </font>
    <font>
      <sz val="10"/>
      <color indexed="8"/>
      <name val="DIN"/>
    </font>
    <font>
      <b/>
      <sz val="10"/>
      <color indexed="8"/>
      <name val="DIN"/>
    </font>
    <font>
      <sz val="10"/>
      <color rgb="FFFF0000"/>
      <name val="DIN"/>
    </font>
    <font>
      <b/>
      <sz val="10"/>
      <color rgb="FFFF0000"/>
      <name val="DIN"/>
    </font>
    <font>
      <sz val="11"/>
      <color rgb="FFFF0000"/>
      <name val="Calibri"/>
      <family val="2"/>
    </font>
    <font>
      <sz val="10"/>
      <name val="DIN"/>
    </font>
    <font>
      <b/>
      <sz val="10"/>
      <name val="DIN"/>
    </font>
    <font>
      <u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6"/>
      <color indexed="8"/>
      <name val="DIN"/>
    </font>
    <font>
      <b/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 applyNumberFormat="0" applyFill="0" applyBorder="0" applyProtection="0"/>
    <xf numFmtId="0" fontId="1" fillId="0" borderId="0" applyNumberFormat="0" applyFill="0" applyBorder="0" applyAlignment="0" applyProtection="0"/>
  </cellStyleXfs>
  <cellXfs count="91">
    <xf numFmtId="0" fontId="0" fillId="0" borderId="0" xfId="0"/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shrinkToFit="1"/>
    </xf>
    <xf numFmtId="0" fontId="0" fillId="0" borderId="0" xfId="0" applyAlignment="1">
      <alignment vertical="center"/>
    </xf>
    <xf numFmtId="0" fontId="1" fillId="0" borderId="1" xfId="1" applyBorder="1" applyAlignment="1">
      <alignment vertical="center" shrinkToFit="1"/>
    </xf>
    <xf numFmtId="0" fontId="6" fillId="0" borderId="0" xfId="0" applyFont="1"/>
    <xf numFmtId="0" fontId="9" fillId="3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vertical="center" wrapText="1"/>
    </xf>
    <xf numFmtId="165" fontId="11" fillId="0" borderId="1" xfId="0" applyNumberFormat="1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vertical="center" wrapText="1"/>
    </xf>
    <xf numFmtId="164" fontId="11" fillId="0" borderId="1" xfId="0" applyNumberFormat="1" applyFont="1" applyBorder="1" applyAlignment="1">
      <alignment horizontal="center" vertical="center" shrinkToFit="1"/>
    </xf>
    <xf numFmtId="20" fontId="11" fillId="0" borderId="1" xfId="0" applyNumberFormat="1" applyFont="1" applyBorder="1" applyAlignment="1">
      <alignment horizontal="center" vertical="center" shrinkToFit="1"/>
    </xf>
    <xf numFmtId="0" fontId="11" fillId="0" borderId="1" xfId="0" applyFont="1" applyBorder="1" applyAlignment="1">
      <alignment vertical="center" shrinkToFit="1"/>
    </xf>
    <xf numFmtId="0" fontId="11" fillId="0" borderId="0" xfId="0" applyFont="1" applyAlignment="1">
      <alignment horizontal="center" shrinkToFit="1"/>
    </xf>
    <xf numFmtId="0" fontId="11" fillId="0" borderId="0" xfId="0" applyFont="1" applyAlignment="1">
      <alignment wrapText="1"/>
    </xf>
    <xf numFmtId="0" fontId="11" fillId="0" borderId="0" xfId="0" applyFont="1" applyAlignment="1">
      <alignment shrinkToFit="1"/>
    </xf>
    <xf numFmtId="0" fontId="5" fillId="4" borderId="4" xfId="0" applyFont="1" applyFill="1" applyBorder="1" applyAlignment="1">
      <alignment shrinkToFit="1"/>
    </xf>
    <xf numFmtId="0" fontId="5" fillId="4" borderId="2" xfId="0" applyFont="1" applyFill="1" applyBorder="1" applyAlignment="1">
      <alignment horizontal="center" shrinkToFit="1"/>
    </xf>
    <xf numFmtId="0" fontId="5" fillId="4" borderId="2" xfId="0" applyFont="1" applyFill="1" applyBorder="1" applyAlignment="1">
      <alignment wrapText="1"/>
    </xf>
    <xf numFmtId="0" fontId="5" fillId="4" borderId="4" xfId="0" applyFont="1" applyFill="1" applyBorder="1" applyAlignment="1">
      <alignment horizontal="center" shrinkToFit="1"/>
    </xf>
    <xf numFmtId="0" fontId="5" fillId="4" borderId="1" xfId="0" applyFont="1" applyFill="1" applyBorder="1" applyAlignment="1">
      <alignment horizontal="center" shrinkToFit="1"/>
    </xf>
    <xf numFmtId="20" fontId="5" fillId="4" borderId="1" xfId="0" applyNumberFormat="1" applyFont="1" applyFill="1" applyBorder="1" applyAlignment="1">
      <alignment horizontal="center" shrinkToFit="1"/>
    </xf>
    <xf numFmtId="0" fontId="5" fillId="4" borderId="3" xfId="0" applyFont="1" applyFill="1" applyBorder="1" applyAlignment="1">
      <alignment shrinkToFit="1"/>
    </xf>
    <xf numFmtId="0" fontId="5" fillId="4" borderId="2" xfId="0" applyFont="1" applyFill="1" applyBorder="1" applyAlignment="1">
      <alignment shrinkToFit="1"/>
    </xf>
    <xf numFmtId="0" fontId="5" fillId="5" borderId="3" xfId="0" applyFont="1" applyFill="1" applyBorder="1" applyAlignment="1">
      <alignment horizontal="center" shrinkToFit="1"/>
    </xf>
    <xf numFmtId="0" fontId="5" fillId="5" borderId="2" xfId="0" applyFont="1" applyFill="1" applyBorder="1" applyAlignment="1">
      <alignment horizontal="center" shrinkToFit="1"/>
    </xf>
    <xf numFmtId="0" fontId="5" fillId="5" borderId="2" xfId="0" applyFont="1" applyFill="1" applyBorder="1" applyAlignment="1">
      <alignment wrapText="1"/>
    </xf>
    <xf numFmtId="0" fontId="5" fillId="5" borderId="4" xfId="0" applyFont="1" applyFill="1" applyBorder="1" applyAlignment="1">
      <alignment horizontal="center" shrinkToFit="1"/>
    </xf>
    <xf numFmtId="0" fontId="5" fillId="5" borderId="1" xfId="0" applyFont="1" applyFill="1" applyBorder="1" applyAlignment="1">
      <alignment horizontal="center" shrinkToFit="1"/>
    </xf>
    <xf numFmtId="20" fontId="5" fillId="5" borderId="1" xfId="0" applyNumberFormat="1" applyFont="1" applyFill="1" applyBorder="1" applyAlignment="1">
      <alignment horizontal="center" shrinkToFit="1"/>
    </xf>
    <xf numFmtId="0" fontId="5" fillId="5" borderId="3" xfId="0" applyFont="1" applyFill="1" applyBorder="1" applyAlignment="1">
      <alignment shrinkToFit="1"/>
    </xf>
    <xf numFmtId="0" fontId="5" fillId="5" borderId="2" xfId="0" applyFont="1" applyFill="1" applyBorder="1" applyAlignment="1">
      <alignment shrinkToFit="1"/>
    </xf>
    <xf numFmtId="0" fontId="5" fillId="5" borderId="4" xfId="0" applyFont="1" applyFill="1" applyBorder="1" applyAlignment="1">
      <alignment shrinkToFit="1"/>
    </xf>
    <xf numFmtId="0" fontId="5" fillId="2" borderId="3" xfId="0" applyFont="1" applyFill="1" applyBorder="1" applyAlignment="1">
      <alignment horizontal="center" shrinkToFit="1"/>
    </xf>
    <xf numFmtId="0" fontId="5" fillId="2" borderId="2" xfId="0" applyFont="1" applyFill="1" applyBorder="1" applyAlignment="1">
      <alignment horizontal="center" shrinkToFit="1"/>
    </xf>
    <xf numFmtId="0" fontId="5" fillId="2" borderId="2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horizontal="center" shrinkToFit="1"/>
    </xf>
    <xf numFmtId="20" fontId="5" fillId="2" borderId="1" xfId="0" applyNumberFormat="1" applyFont="1" applyFill="1" applyBorder="1" applyAlignment="1">
      <alignment horizontal="center" shrinkToFit="1"/>
    </xf>
    <xf numFmtId="0" fontId="5" fillId="2" borderId="3" xfId="0" applyFont="1" applyFill="1" applyBorder="1" applyAlignment="1">
      <alignment shrinkToFit="1"/>
    </xf>
    <xf numFmtId="0" fontId="5" fillId="2" borderId="2" xfId="0" applyFont="1" applyFill="1" applyBorder="1" applyAlignment="1">
      <alignment shrinkToFit="1"/>
    </xf>
    <xf numFmtId="0" fontId="5" fillId="2" borderId="4" xfId="0" applyFont="1" applyFill="1" applyBorder="1" applyAlignment="1">
      <alignment shrinkToFit="1"/>
    </xf>
    <xf numFmtId="165" fontId="5" fillId="4" borderId="3" xfId="0" applyNumberFormat="1" applyFont="1" applyFill="1" applyBorder="1" applyAlignment="1">
      <alignment horizontal="center" shrinkToFit="1"/>
    </xf>
    <xf numFmtId="0" fontId="12" fillId="0" borderId="1" xfId="0" applyFont="1" applyBorder="1" applyAlignment="1">
      <alignment vertical="center" wrapText="1"/>
    </xf>
    <xf numFmtId="0" fontId="12" fillId="6" borderId="1" xfId="0" applyFont="1" applyFill="1" applyBorder="1" applyAlignment="1">
      <alignment vertical="center" wrapText="1"/>
    </xf>
    <xf numFmtId="165" fontId="13" fillId="0" borderId="1" xfId="0" applyNumberFormat="1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4" fillId="6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20" fontId="13" fillId="0" borderId="1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shrinkToFit="1"/>
    </xf>
    <xf numFmtId="0" fontId="15" fillId="0" borderId="0" xfId="0" applyFont="1" applyAlignment="1">
      <alignment vertical="center"/>
    </xf>
    <xf numFmtId="165" fontId="16" fillId="0" borderId="1" xfId="0" applyNumberFormat="1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7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20" fontId="16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shrinkToFit="1"/>
    </xf>
    <xf numFmtId="0" fontId="18" fillId="0" borderId="1" xfId="1" applyFont="1" applyBorder="1" applyAlignment="1">
      <alignment vertical="center" shrinkToFit="1"/>
    </xf>
    <xf numFmtId="0" fontId="19" fillId="0" borderId="0" xfId="0" applyFont="1" applyAlignment="1">
      <alignment vertical="center"/>
    </xf>
    <xf numFmtId="0" fontId="11" fillId="4" borderId="2" xfId="0" applyFont="1" applyFill="1" applyBorder="1" applyAlignment="1">
      <alignment shrinkToFit="1"/>
    </xf>
    <xf numFmtId="0" fontId="11" fillId="2" borderId="2" xfId="0" applyFont="1" applyFill="1" applyBorder="1" applyAlignment="1">
      <alignment shrinkToFit="1"/>
    </xf>
    <xf numFmtId="0" fontId="11" fillId="5" borderId="2" xfId="0" applyFont="1" applyFill="1" applyBorder="1" applyAlignment="1">
      <alignment shrinkToFit="1"/>
    </xf>
    <xf numFmtId="0" fontId="8" fillId="7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5" borderId="1" xfId="0" applyFont="1" applyFill="1" applyBorder="1" applyAlignment="1">
      <alignment horizontal="center" vertical="center" shrinkToFit="1"/>
    </xf>
    <xf numFmtId="0" fontId="11" fillId="6" borderId="1" xfId="0" applyFont="1" applyFill="1" applyBorder="1" applyAlignment="1">
      <alignment horizontal="center" vertical="center" shrinkToFit="1"/>
    </xf>
    <xf numFmtId="0" fontId="13" fillId="6" borderId="1" xfId="0" applyFont="1" applyFill="1" applyBorder="1" applyAlignment="1">
      <alignment horizontal="center" vertical="center" shrinkToFit="1"/>
    </xf>
    <xf numFmtId="0" fontId="16" fillId="6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vertical="center" shrinkToFit="1"/>
    </xf>
    <xf numFmtId="0" fontId="10" fillId="3" borderId="1" xfId="0" applyFont="1" applyFill="1" applyBorder="1" applyAlignment="1">
      <alignment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3" fillId="6" borderId="1" xfId="0" applyFont="1" applyFill="1" applyBorder="1" applyAlignment="1">
      <alignment horizontal="center" vertical="center" shrinkToFit="1"/>
    </xf>
    <xf numFmtId="0" fontId="4" fillId="6" borderId="1" xfId="0" applyFont="1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shrinkToFit="1"/>
    </xf>
    <xf numFmtId="165" fontId="21" fillId="6" borderId="3" xfId="0" applyNumberFormat="1" applyFont="1" applyFill="1" applyBorder="1" applyAlignment="1">
      <alignment horizontal="left" shrinkToFit="1"/>
    </xf>
    <xf numFmtId="0" fontId="22" fillId="6" borderId="2" xfId="0" applyFont="1" applyFill="1" applyBorder="1" applyAlignment="1">
      <alignment horizontal="left"/>
    </xf>
    <xf numFmtId="0" fontId="22" fillId="6" borderId="4" xfId="0" applyFont="1" applyFill="1" applyBorder="1" applyAlignment="1">
      <alignment horizontal="left"/>
    </xf>
    <xf numFmtId="165" fontId="21" fillId="5" borderId="3" xfId="0" applyNumberFormat="1" applyFont="1" applyFill="1" applyBorder="1" applyAlignment="1">
      <alignment horizontal="left" shrinkToFit="1"/>
    </xf>
    <xf numFmtId="0" fontId="22" fillId="5" borderId="2" xfId="0" applyFont="1" applyFill="1" applyBorder="1" applyAlignment="1">
      <alignment horizontal="left"/>
    </xf>
    <xf numFmtId="0" fontId="22" fillId="5" borderId="4" xfId="0" applyFont="1" applyFill="1" applyBorder="1" applyAlignment="1">
      <alignment horizontal="left"/>
    </xf>
    <xf numFmtId="0" fontId="7" fillId="3" borderId="1" xfId="0" applyFont="1" applyFill="1" applyBorder="1" applyAlignment="1">
      <alignment vertical="center" shrinkToFit="1"/>
    </xf>
    <xf numFmtId="0" fontId="8" fillId="3" borderId="1" xfId="0" applyFont="1" applyFill="1" applyBorder="1" applyAlignment="1">
      <alignment vertical="center" shrinkToFit="1"/>
    </xf>
  </cellXfs>
  <cellStyles count="2">
    <cellStyle name="Collegamento ipertestuale" xfId="1" builtinId="8"/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E7E6E6"/>
      <rgbColor rgb="FFFF66CC"/>
      <rgbColor rgb="FFE2EEDA"/>
      <rgbColor rgb="FFFBE4D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059D2"/>
      <color rgb="FFF985EC"/>
      <color rgb="FFFF88F0"/>
      <color rgb="FFFFAB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maps/d/edit?hl=it&amp;mid=1nJoxdTK6lCZebFPqzmUnCT7TlRezO_4&amp;ll=37.529020653941046%2C14.109265000000008&amp;z=13" TargetMode="External"/><Relationship Id="rId13" Type="http://schemas.openxmlformats.org/officeDocument/2006/relationships/hyperlink" Target="https://www.google.com/maps/d/edit?hl=it&amp;mid=1s5Eyf_GVrOOWVe7CDXeG_D4iZi9OejI&amp;ll=38.13323053554534%2C15.02368500000002&amp;z=14" TargetMode="External"/><Relationship Id="rId18" Type="http://schemas.openxmlformats.org/officeDocument/2006/relationships/hyperlink" Target="https://www.google.com/maps/d/edit?hl=it&amp;mid=1w8iw5s-9-9ktlxZp0m7B6u7kojgnSjA&amp;ll=38.25474497960774%2C15.715794999999986&amp;z=18" TargetMode="External"/><Relationship Id="rId3" Type="http://schemas.openxmlformats.org/officeDocument/2006/relationships/hyperlink" Target="https://www.google.com/maps/d/edit?hl=it&amp;mid=1aSJbC4gvC6GRUvo2zFb3HViP3n6Rkek&amp;ll=37.43543263315278%2C13.947824999999998&amp;z=13" TargetMode="External"/><Relationship Id="rId21" Type="http://schemas.openxmlformats.org/officeDocument/2006/relationships/hyperlink" Target="https://www.google.com/maps/d/edit?hl=it&amp;mid=1lA0Y-leaIf-cN3mTaHUYn9qurVY1la4&amp;ll=38.48793936339519%2C15.935449999999978&amp;z=12" TargetMode="External"/><Relationship Id="rId7" Type="http://schemas.openxmlformats.org/officeDocument/2006/relationships/hyperlink" Target="https://www.google.com/maps/d/edit?hl=it&amp;mid=1wtyppJOPEEybs6Mn9085TTqmShOMULY&amp;ll=37.63913144086882%2C14.213492500000008&amp;z=13" TargetMode="External"/><Relationship Id="rId12" Type="http://schemas.openxmlformats.org/officeDocument/2006/relationships/hyperlink" Target="https://www.google.com/maps/d/edit?hl=it&amp;mid=1EUEjzUHAXW9ExAYxQLt5LHNnvbgy4Gw&amp;ll=38.16297917429355%2C14.932624999999975&amp;z=15" TargetMode="External"/><Relationship Id="rId17" Type="http://schemas.openxmlformats.org/officeDocument/2006/relationships/hyperlink" Target="https://www.google.com/maps/d/edit?hl=it&amp;mid=1oLTI5jQwFJ2PEvJthArw7JWnZclsbM4&amp;ll=38.26550499934517%2C15.644699999999974&amp;z=20" TargetMode="External"/><Relationship Id="rId2" Type="http://schemas.openxmlformats.org/officeDocument/2006/relationships/hyperlink" Target="https://www.google.com/maps/d/edit?hl=it&amp;mid=1dHFIJczrQxIjYdDHzGnIVAItgNiTNyg&amp;ll=37.372597415926855%2C13.80415499999998&amp;z=14" TargetMode="External"/><Relationship Id="rId16" Type="http://schemas.openxmlformats.org/officeDocument/2006/relationships/hyperlink" Target="https://www.google.com/maps/d/edit?hl=it&amp;mid=1WlMK7FNf76GL9ezlyy5vbKcNROtx8i8&amp;ll=38.23690861248244%2C15.590730000000024&amp;z=14" TargetMode="External"/><Relationship Id="rId20" Type="http://schemas.openxmlformats.org/officeDocument/2006/relationships/hyperlink" Target="https://www.google.com/maps/d/edit?hl=it&amp;mid=1kplFvafeoVUh8zTPzuPAO2kq15-D7kU&amp;ll=38.36199087861042%2C15.860814999999992&amp;z=12" TargetMode="External"/><Relationship Id="rId1" Type="http://schemas.openxmlformats.org/officeDocument/2006/relationships/hyperlink" Target="https://www.google.com/maps/d/edit?hl=it&amp;mid=1KWcQkis6K5Bus_k2k8BQ4CfUGJelnMs&amp;ll=37.326941338732595%2C13.66806498413089&amp;z=13" TargetMode="External"/><Relationship Id="rId6" Type="http://schemas.openxmlformats.org/officeDocument/2006/relationships/hyperlink" Target="https://www.google.com/maps/d/edit?hl=it&amp;mid=1XykIduwOxUbUMbvjdv7RHvuBGnGDUpM&amp;ll=37.770167554201514%2C14.369194999999996&amp;z=12" TargetMode="External"/><Relationship Id="rId11" Type="http://schemas.openxmlformats.org/officeDocument/2006/relationships/hyperlink" Target="https://www.google.com/maps/d/edit?hl=it&amp;mid=1LhWqqfM5LWKcYaDQ47rMPTVn92zrNJo&amp;ll=38.11684276822758%2C14.690084999999993&amp;z=13" TargetMode="External"/><Relationship Id="rId5" Type="http://schemas.openxmlformats.org/officeDocument/2006/relationships/hyperlink" Target="https://www.google.com/maps/d/edit?hl=it&amp;mid=11FS-AxIUyJsymzPPRtlxVdAtw45p-bo&amp;ll=37.904258466908146%2C14.496408000000027&amp;z=13" TargetMode="External"/><Relationship Id="rId15" Type="http://schemas.openxmlformats.org/officeDocument/2006/relationships/hyperlink" Target="https://www.google.com/maps/d/edit?hl=it&amp;mid=18s9yxEv__FKkA4B4QiyCSM0bFpRrbdg&amp;ll=38.22715747003102%2C15.388793799999982&amp;z=14" TargetMode="External"/><Relationship Id="rId10" Type="http://schemas.openxmlformats.org/officeDocument/2006/relationships/hyperlink" Target="https://www.google.com/maps/d/edit?hl=it&amp;mid=1fa1V2jI_lknCxKwuIfHQdkGOW9Mvs4A&amp;ll=38.161244323312836%2C14.82122000000003&amp;z=14" TargetMode="External"/><Relationship Id="rId19" Type="http://schemas.openxmlformats.org/officeDocument/2006/relationships/hyperlink" Target="https://www.google.com/maps/d/edit?hl=it&amp;mid=1btThVpKyZdkM0IrXhri4EHiunM5YvZc&amp;ll=38.2738813670181%2C15.76958499999999&amp;z=14" TargetMode="External"/><Relationship Id="rId4" Type="http://schemas.openxmlformats.org/officeDocument/2006/relationships/hyperlink" Target="https://www.google.com/maps/d/edit?hl=it&amp;mid=1Yj8F7erin0o4uFrqNSa4oOpXHDar5Es&amp;ll=38.00021399967339%2C14.490135000000022&amp;z=13" TargetMode="External"/><Relationship Id="rId9" Type="http://schemas.openxmlformats.org/officeDocument/2006/relationships/hyperlink" Target="https://www.google.com/maps/d/edit?hl=it&amp;mid=1uUU3JFCYv2IS8bVh1qiDiCiWJwcXqiI&amp;ll=38.053925771438585%2C14.556696624145484&amp;z=14" TargetMode="External"/><Relationship Id="rId14" Type="http://schemas.openxmlformats.org/officeDocument/2006/relationships/hyperlink" Target="https://www.google.com/maps/d/edit?hl=it&amp;mid=1qp0CIl5_5GY9eJUYARejYuoBWfGpHqs&amp;ll=38.15619701872681%2C15.197985000000003&amp;z=13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FD5B8-312C-44E4-A0E4-D1A9BCDEF198}">
  <dimension ref="A2:R32"/>
  <sheetViews>
    <sheetView tabSelected="1" topLeftCell="A4" workbookViewId="0">
      <selection activeCell="A23" sqref="A23:A32"/>
    </sheetView>
  </sheetViews>
  <sheetFormatPr defaultColWidth="8.81640625" defaultRowHeight="14.5"/>
  <cols>
    <col min="1" max="1" width="6.7265625" style="1" customWidth="1"/>
    <col min="2" max="2" width="24.453125" style="14" customWidth="1"/>
    <col min="3" max="3" width="6.7265625" style="14" customWidth="1"/>
    <col min="4" max="4" width="44.7265625" style="15" customWidth="1"/>
    <col min="5" max="5" width="6.453125" style="14" customWidth="1"/>
    <col min="6" max="6" width="35.1796875" style="15" customWidth="1"/>
    <col min="7" max="7" width="8.7265625" style="14" customWidth="1"/>
    <col min="8" max="8" width="38.1796875" style="15" customWidth="1"/>
    <col min="9" max="9" width="6.26953125" style="14" customWidth="1"/>
    <col min="10" max="10" width="38" style="15" customWidth="1"/>
    <col min="11" max="11" width="8.7265625" style="14" customWidth="1"/>
    <col min="12" max="13" width="10.7265625" style="14" customWidth="1"/>
    <col min="14" max="14" width="25.7265625" style="16" customWidth="1"/>
    <col min="15" max="17" width="28.7265625" style="16" customWidth="1"/>
    <col min="18" max="18" width="30.7265625" style="2" customWidth="1"/>
  </cols>
  <sheetData>
    <row r="2" spans="1:18">
      <c r="A2" s="74" t="s">
        <v>3</v>
      </c>
      <c r="B2" s="76" t="s">
        <v>4</v>
      </c>
      <c r="C2" s="76" t="s">
        <v>5</v>
      </c>
      <c r="D2" s="72" t="s">
        <v>0</v>
      </c>
      <c r="E2" s="73"/>
      <c r="F2" s="73"/>
      <c r="G2" s="73"/>
      <c r="H2" s="72" t="s">
        <v>1</v>
      </c>
      <c r="I2" s="73"/>
      <c r="J2" s="73"/>
      <c r="K2" s="73"/>
      <c r="L2" s="76" t="s">
        <v>42</v>
      </c>
      <c r="M2" s="76" t="s">
        <v>8</v>
      </c>
      <c r="N2" s="72" t="s">
        <v>10</v>
      </c>
      <c r="O2" s="78" t="s">
        <v>118</v>
      </c>
      <c r="P2" s="72" t="s">
        <v>11</v>
      </c>
      <c r="Q2" s="72" t="s">
        <v>12</v>
      </c>
      <c r="R2" s="89" t="s">
        <v>2</v>
      </c>
    </row>
    <row r="3" spans="1:18">
      <c r="A3" s="75"/>
      <c r="B3" s="77"/>
      <c r="C3" s="77"/>
      <c r="D3" s="7" t="s">
        <v>19</v>
      </c>
      <c r="E3" s="6" t="s">
        <v>6</v>
      </c>
      <c r="F3" s="7" t="s">
        <v>7</v>
      </c>
      <c r="G3" s="6" t="s">
        <v>9</v>
      </c>
      <c r="H3" s="7" t="s">
        <v>19</v>
      </c>
      <c r="I3" s="6" t="s">
        <v>6</v>
      </c>
      <c r="J3" s="7" t="s">
        <v>7</v>
      </c>
      <c r="K3" s="6" t="s">
        <v>9</v>
      </c>
      <c r="L3" s="77"/>
      <c r="M3" s="77"/>
      <c r="N3" s="73"/>
      <c r="O3" s="79"/>
      <c r="P3" s="72"/>
      <c r="Q3" s="72"/>
      <c r="R3" s="90"/>
    </row>
    <row r="4" spans="1:18" s="5" customFormat="1" ht="21">
      <c r="A4" s="66"/>
      <c r="B4" s="83" t="s">
        <v>121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5"/>
    </row>
    <row r="5" spans="1:18" s="3" customFormat="1" ht="25">
      <c r="A5" s="80">
        <v>1</v>
      </c>
      <c r="B5" s="8">
        <v>45166</v>
      </c>
      <c r="C5" s="9" t="s">
        <v>13</v>
      </c>
      <c r="D5" s="44" t="s">
        <v>20</v>
      </c>
      <c r="E5" s="69" t="s">
        <v>21</v>
      </c>
      <c r="F5" s="10" t="s">
        <v>22</v>
      </c>
      <c r="G5" s="11">
        <v>0.29166666666666669</v>
      </c>
      <c r="H5" s="44" t="s">
        <v>23</v>
      </c>
      <c r="I5" s="9" t="s">
        <v>21</v>
      </c>
      <c r="J5" s="10" t="s">
        <v>24</v>
      </c>
      <c r="K5" s="12">
        <v>0.375</v>
      </c>
      <c r="L5" s="9">
        <v>19</v>
      </c>
      <c r="M5" s="12">
        <f>K5-G5</f>
        <v>8.3333333333333315E-2</v>
      </c>
      <c r="N5" s="13"/>
      <c r="O5" s="13" t="s">
        <v>119</v>
      </c>
      <c r="P5" s="13"/>
      <c r="Q5" s="13"/>
      <c r="R5" s="4" t="s">
        <v>39</v>
      </c>
    </row>
    <row r="6" spans="1:18" s="3" customFormat="1" ht="25">
      <c r="A6" s="81"/>
      <c r="B6" s="8">
        <v>45166</v>
      </c>
      <c r="C6" s="9" t="s">
        <v>14</v>
      </c>
      <c r="D6" s="44" t="s">
        <v>23</v>
      </c>
      <c r="E6" s="69" t="s">
        <v>21</v>
      </c>
      <c r="F6" s="10" t="s">
        <v>24</v>
      </c>
      <c r="G6" s="12">
        <v>0.375</v>
      </c>
      <c r="H6" s="44" t="s">
        <v>27</v>
      </c>
      <c r="I6" s="9" t="s">
        <v>21</v>
      </c>
      <c r="J6" s="10" t="s">
        <v>28</v>
      </c>
      <c r="K6" s="12">
        <v>0.42708333333333331</v>
      </c>
      <c r="L6" s="9">
        <v>13</v>
      </c>
      <c r="M6" s="12">
        <f t="shared" ref="M6:M10" si="0">K6-G6</f>
        <v>5.2083333333333315E-2</v>
      </c>
      <c r="N6" s="13"/>
      <c r="O6" s="13" t="s">
        <v>119</v>
      </c>
      <c r="P6" s="13"/>
      <c r="Q6" s="13"/>
      <c r="R6" s="4" t="s">
        <v>40</v>
      </c>
    </row>
    <row r="7" spans="1:18" s="3" customFormat="1">
      <c r="A7" s="81"/>
      <c r="B7" s="8">
        <v>45166</v>
      </c>
      <c r="C7" s="9" t="s">
        <v>15</v>
      </c>
      <c r="D7" s="44" t="s">
        <v>27</v>
      </c>
      <c r="E7" s="69" t="s">
        <v>21</v>
      </c>
      <c r="F7" s="10" t="s">
        <v>28</v>
      </c>
      <c r="G7" s="12">
        <v>0.42708333333333331</v>
      </c>
      <c r="H7" s="44" t="s">
        <v>29</v>
      </c>
      <c r="I7" s="9" t="s">
        <v>30</v>
      </c>
      <c r="J7" s="10" t="s">
        <v>31</v>
      </c>
      <c r="K7" s="12">
        <v>0.52083333333333337</v>
      </c>
      <c r="L7" s="9">
        <v>21</v>
      </c>
      <c r="M7" s="12">
        <f t="shared" si="0"/>
        <v>9.3750000000000056E-2</v>
      </c>
      <c r="N7" s="13"/>
      <c r="O7" s="13" t="s">
        <v>119</v>
      </c>
      <c r="P7" s="13"/>
      <c r="Q7" s="13"/>
      <c r="R7" s="4" t="s">
        <v>41</v>
      </c>
    </row>
    <row r="8" spans="1:18" s="3" customFormat="1">
      <c r="A8" s="81"/>
      <c r="B8" s="8">
        <v>45166</v>
      </c>
      <c r="C8" s="9" t="s">
        <v>16</v>
      </c>
      <c r="D8" s="44" t="s">
        <v>29</v>
      </c>
      <c r="E8" s="69" t="s">
        <v>30</v>
      </c>
      <c r="F8" s="10" t="s">
        <v>31</v>
      </c>
      <c r="G8" s="12">
        <v>0.52083333333333337</v>
      </c>
      <c r="H8" s="44" t="s">
        <v>32</v>
      </c>
      <c r="I8" s="9" t="s">
        <v>33</v>
      </c>
      <c r="J8" s="10" t="s">
        <v>34</v>
      </c>
      <c r="K8" s="12">
        <v>0.61458333333333337</v>
      </c>
      <c r="L8" s="9">
        <v>25</v>
      </c>
      <c r="M8" s="12">
        <f t="shared" si="0"/>
        <v>9.375E-2</v>
      </c>
      <c r="N8" s="13"/>
      <c r="O8" s="13" t="s">
        <v>119</v>
      </c>
      <c r="P8" s="13"/>
      <c r="Q8" s="13"/>
      <c r="R8" s="4" t="s">
        <v>59</v>
      </c>
    </row>
    <row r="9" spans="1:18" s="3" customFormat="1">
      <c r="A9" s="81"/>
      <c r="B9" s="8">
        <v>45166</v>
      </c>
      <c r="C9" s="9" t="s">
        <v>17</v>
      </c>
      <c r="D9" s="44" t="s">
        <v>32</v>
      </c>
      <c r="E9" s="69" t="s">
        <v>33</v>
      </c>
      <c r="F9" s="10" t="s">
        <v>34</v>
      </c>
      <c r="G9" s="12">
        <v>0.61458333333333337</v>
      </c>
      <c r="H9" s="44" t="s">
        <v>50</v>
      </c>
      <c r="I9" s="9" t="s">
        <v>33</v>
      </c>
      <c r="J9" s="10" t="s">
        <v>35</v>
      </c>
      <c r="K9" s="12">
        <v>0.70138888888888884</v>
      </c>
      <c r="L9" s="9">
        <v>19</v>
      </c>
      <c r="M9" s="12">
        <f t="shared" si="0"/>
        <v>8.6805555555555469E-2</v>
      </c>
      <c r="N9" s="13"/>
      <c r="O9" s="13" t="s">
        <v>119</v>
      </c>
      <c r="P9" s="13"/>
      <c r="Q9" s="13"/>
      <c r="R9" s="4" t="s">
        <v>58</v>
      </c>
    </row>
    <row r="10" spans="1:18" s="3" customFormat="1">
      <c r="A10" s="81"/>
      <c r="B10" s="8">
        <v>45166</v>
      </c>
      <c r="C10" s="9" t="s">
        <v>18</v>
      </c>
      <c r="D10" s="44" t="s">
        <v>50</v>
      </c>
      <c r="E10" s="69" t="s">
        <v>33</v>
      </c>
      <c r="F10" s="10" t="s">
        <v>35</v>
      </c>
      <c r="G10" s="12">
        <v>0.70138888888888884</v>
      </c>
      <c r="H10" s="44" t="s">
        <v>36</v>
      </c>
      <c r="I10" s="9" t="s">
        <v>37</v>
      </c>
      <c r="J10" s="10" t="s">
        <v>38</v>
      </c>
      <c r="K10" s="12">
        <v>0.84375</v>
      </c>
      <c r="L10" s="9">
        <v>32</v>
      </c>
      <c r="M10" s="12">
        <f t="shared" si="0"/>
        <v>0.14236111111111116</v>
      </c>
      <c r="N10" s="13" t="s">
        <v>25</v>
      </c>
      <c r="O10" s="13"/>
      <c r="P10" s="13" t="s">
        <v>26</v>
      </c>
      <c r="Q10" s="13"/>
      <c r="R10" s="4" t="s">
        <v>57</v>
      </c>
    </row>
    <row r="11" spans="1:18" s="5" customFormat="1" ht="21">
      <c r="A11" s="82"/>
      <c r="B11" s="43"/>
      <c r="C11" s="18"/>
      <c r="D11" s="19"/>
      <c r="E11" s="18"/>
      <c r="F11" s="19"/>
      <c r="G11" s="18"/>
      <c r="H11" s="19"/>
      <c r="I11" s="18"/>
      <c r="J11" s="19"/>
      <c r="K11" s="20"/>
      <c r="L11" s="21">
        <f>SUM(L5:L10)</f>
        <v>129</v>
      </c>
      <c r="M11" s="22">
        <f>SUM(M5:M10)</f>
        <v>0.55208333333333326</v>
      </c>
      <c r="N11" s="23"/>
      <c r="O11" s="24"/>
      <c r="P11" s="63"/>
      <c r="Q11" s="63"/>
      <c r="R11" s="17"/>
    </row>
    <row r="12" spans="1:18" s="5" customFormat="1" ht="21">
      <c r="A12" s="67"/>
      <c r="B12" s="83" t="s">
        <v>122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5"/>
    </row>
    <row r="13" spans="1:18" s="3" customFormat="1">
      <c r="A13" s="80">
        <v>2</v>
      </c>
      <c r="B13" s="8">
        <v>45167</v>
      </c>
      <c r="C13" s="9" t="s">
        <v>43</v>
      </c>
      <c r="D13" s="44" t="s">
        <v>36</v>
      </c>
      <c r="E13" s="69" t="s">
        <v>37</v>
      </c>
      <c r="F13" s="10" t="s">
        <v>38</v>
      </c>
      <c r="G13" s="11">
        <v>0.29166666666666669</v>
      </c>
      <c r="H13" s="44" t="s">
        <v>51</v>
      </c>
      <c r="I13" s="9" t="s">
        <v>37</v>
      </c>
      <c r="J13" s="10" t="s">
        <v>52</v>
      </c>
      <c r="K13" s="12">
        <v>0.39583333333333331</v>
      </c>
      <c r="L13" s="9">
        <v>21</v>
      </c>
      <c r="M13" s="12">
        <f>K13-G13</f>
        <v>0.10416666666666663</v>
      </c>
      <c r="N13" s="13"/>
      <c r="O13" s="13" t="s">
        <v>119</v>
      </c>
      <c r="P13" s="13"/>
      <c r="Q13" s="13"/>
      <c r="R13" s="4" t="s">
        <v>56</v>
      </c>
    </row>
    <row r="14" spans="1:18" s="3" customFormat="1">
      <c r="A14" s="81"/>
      <c r="B14" s="8">
        <v>45167</v>
      </c>
      <c r="C14" s="9" t="s">
        <v>44</v>
      </c>
      <c r="D14" s="44" t="s">
        <v>51</v>
      </c>
      <c r="E14" s="69" t="s">
        <v>37</v>
      </c>
      <c r="F14" s="10" t="s">
        <v>52</v>
      </c>
      <c r="G14" s="12">
        <v>0.39583333333333331</v>
      </c>
      <c r="H14" s="44" t="s">
        <v>53</v>
      </c>
      <c r="I14" s="9" t="s">
        <v>37</v>
      </c>
      <c r="J14" s="10" t="s">
        <v>54</v>
      </c>
      <c r="K14" s="12">
        <v>0.45833333333333331</v>
      </c>
      <c r="L14" s="9">
        <v>17</v>
      </c>
      <c r="M14" s="12">
        <f t="shared" ref="M14:M20" si="1">K14-G14</f>
        <v>6.25E-2</v>
      </c>
      <c r="N14" s="13"/>
      <c r="O14" s="13" t="s">
        <v>119</v>
      </c>
      <c r="P14" s="13"/>
      <c r="Q14" s="13"/>
      <c r="R14" s="4" t="s">
        <v>55</v>
      </c>
    </row>
    <row r="15" spans="1:18" s="3" customFormat="1">
      <c r="A15" s="81"/>
      <c r="B15" s="8">
        <v>45167</v>
      </c>
      <c r="C15" s="9" t="s">
        <v>45</v>
      </c>
      <c r="D15" s="44" t="s">
        <v>53</v>
      </c>
      <c r="E15" s="69" t="s">
        <v>37</v>
      </c>
      <c r="F15" s="10" t="s">
        <v>54</v>
      </c>
      <c r="G15" s="12">
        <v>0.45833333333333331</v>
      </c>
      <c r="H15" s="44" t="s">
        <v>60</v>
      </c>
      <c r="I15" s="9" t="s">
        <v>37</v>
      </c>
      <c r="J15" s="10" t="s">
        <v>61</v>
      </c>
      <c r="K15" s="12">
        <v>0.5</v>
      </c>
      <c r="L15" s="9">
        <v>10</v>
      </c>
      <c r="M15" s="12">
        <f t="shared" si="1"/>
        <v>4.1666666666666685E-2</v>
      </c>
      <c r="N15" s="13"/>
      <c r="O15" s="13" t="s">
        <v>119</v>
      </c>
      <c r="P15" s="13"/>
      <c r="Q15" s="13"/>
      <c r="R15" s="4" t="s">
        <v>62</v>
      </c>
    </row>
    <row r="16" spans="1:18" s="3" customFormat="1">
      <c r="A16" s="81"/>
      <c r="B16" s="8">
        <v>45167</v>
      </c>
      <c r="C16" s="9">
        <v>2.4</v>
      </c>
      <c r="D16" s="44" t="s">
        <v>60</v>
      </c>
      <c r="E16" s="69" t="s">
        <v>37</v>
      </c>
      <c r="F16" s="10" t="s">
        <v>61</v>
      </c>
      <c r="G16" s="12">
        <v>0.5</v>
      </c>
      <c r="H16" s="44" t="s">
        <v>63</v>
      </c>
      <c r="I16" s="9" t="s">
        <v>37</v>
      </c>
      <c r="J16" s="10" t="s">
        <v>64</v>
      </c>
      <c r="K16" s="12">
        <v>0.5625</v>
      </c>
      <c r="L16" s="9">
        <v>16</v>
      </c>
      <c r="M16" s="12">
        <f t="shared" si="1"/>
        <v>6.25E-2</v>
      </c>
      <c r="N16" s="13"/>
      <c r="O16" s="13" t="s">
        <v>119</v>
      </c>
      <c r="P16" s="13"/>
      <c r="Q16" s="13"/>
      <c r="R16" s="4" t="s">
        <v>68</v>
      </c>
    </row>
    <row r="17" spans="1:18" s="3" customFormat="1">
      <c r="A17" s="81"/>
      <c r="B17" s="8">
        <v>45167</v>
      </c>
      <c r="C17" s="9" t="s">
        <v>46</v>
      </c>
      <c r="D17" s="44" t="s">
        <v>63</v>
      </c>
      <c r="E17" s="69" t="s">
        <v>37</v>
      </c>
      <c r="F17" s="10" t="s">
        <v>64</v>
      </c>
      <c r="G17" s="12">
        <v>0.5625</v>
      </c>
      <c r="H17" s="44" t="s">
        <v>65</v>
      </c>
      <c r="I17" s="9" t="s">
        <v>37</v>
      </c>
      <c r="J17" s="10" t="s">
        <v>66</v>
      </c>
      <c r="K17" s="12">
        <v>0.61458333333333337</v>
      </c>
      <c r="L17" s="9">
        <v>16</v>
      </c>
      <c r="M17" s="12">
        <f t="shared" si="1"/>
        <v>5.208333333333337E-2</v>
      </c>
      <c r="N17" s="13"/>
      <c r="O17" s="13" t="s">
        <v>119</v>
      </c>
      <c r="P17" s="13"/>
      <c r="Q17" s="13"/>
      <c r="R17" s="4" t="s">
        <v>67</v>
      </c>
    </row>
    <row r="18" spans="1:18" s="3" customFormat="1">
      <c r="A18" s="81"/>
      <c r="B18" s="8">
        <v>45167</v>
      </c>
      <c r="C18" s="9" t="s">
        <v>47</v>
      </c>
      <c r="D18" s="44" t="s">
        <v>65</v>
      </c>
      <c r="E18" s="69" t="s">
        <v>37</v>
      </c>
      <c r="F18" s="10" t="s">
        <v>66</v>
      </c>
      <c r="G18" s="12">
        <v>0.61458333333333337</v>
      </c>
      <c r="H18" s="44" t="s">
        <v>69</v>
      </c>
      <c r="I18" s="9" t="s">
        <v>37</v>
      </c>
      <c r="J18" s="10" t="s">
        <v>70</v>
      </c>
      <c r="K18" s="12">
        <v>0.6875</v>
      </c>
      <c r="L18" s="9">
        <v>14</v>
      </c>
      <c r="M18" s="12">
        <f t="shared" si="1"/>
        <v>7.291666666666663E-2</v>
      </c>
      <c r="N18" s="13"/>
      <c r="O18" s="13" t="s">
        <v>119</v>
      </c>
      <c r="P18" s="13"/>
      <c r="Q18" s="13"/>
      <c r="R18" s="4" t="s">
        <v>71</v>
      </c>
    </row>
    <row r="19" spans="1:18" s="3" customFormat="1">
      <c r="A19" s="81"/>
      <c r="B19" s="8">
        <v>45167</v>
      </c>
      <c r="C19" s="9" t="s">
        <v>48</v>
      </c>
      <c r="D19" s="44" t="s">
        <v>69</v>
      </c>
      <c r="E19" s="69" t="s">
        <v>37</v>
      </c>
      <c r="F19" s="10" t="s">
        <v>70</v>
      </c>
      <c r="G19" s="12">
        <v>0.6875</v>
      </c>
      <c r="H19" s="44" t="s">
        <v>72</v>
      </c>
      <c r="I19" s="9" t="s">
        <v>37</v>
      </c>
      <c r="J19" s="10" t="s">
        <v>73</v>
      </c>
      <c r="K19" s="12">
        <v>0.73958333333333337</v>
      </c>
      <c r="L19" s="9">
        <v>16</v>
      </c>
      <c r="M19" s="12">
        <f t="shared" si="1"/>
        <v>5.208333333333337E-2</v>
      </c>
      <c r="N19" s="13"/>
      <c r="O19" s="13" t="s">
        <v>119</v>
      </c>
      <c r="P19" s="13"/>
      <c r="Q19" s="13"/>
      <c r="R19" s="4" t="s">
        <v>74</v>
      </c>
    </row>
    <row r="20" spans="1:18" s="3" customFormat="1">
      <c r="A20" s="81"/>
      <c r="B20" s="8">
        <v>45167</v>
      </c>
      <c r="C20" s="9" t="s">
        <v>49</v>
      </c>
      <c r="D20" s="44" t="s">
        <v>72</v>
      </c>
      <c r="E20" s="69" t="s">
        <v>37</v>
      </c>
      <c r="F20" s="10" t="s">
        <v>73</v>
      </c>
      <c r="G20" s="12">
        <v>0.73958333333333337</v>
      </c>
      <c r="H20" s="44" t="s">
        <v>75</v>
      </c>
      <c r="I20" s="9" t="s">
        <v>37</v>
      </c>
      <c r="J20" s="10" t="s">
        <v>76</v>
      </c>
      <c r="K20" s="12">
        <v>0.85416666666666663</v>
      </c>
      <c r="L20" s="9">
        <v>26</v>
      </c>
      <c r="M20" s="12">
        <f t="shared" si="1"/>
        <v>0.11458333333333326</v>
      </c>
      <c r="N20" s="13" t="s">
        <v>25</v>
      </c>
      <c r="O20" s="13"/>
      <c r="P20" s="13" t="s">
        <v>26</v>
      </c>
      <c r="Q20" s="13"/>
      <c r="R20" s="4" t="s">
        <v>77</v>
      </c>
    </row>
    <row r="21" spans="1:18" s="5" customFormat="1" ht="21">
      <c r="A21" s="82"/>
      <c r="B21" s="34"/>
      <c r="C21" s="35"/>
      <c r="D21" s="36"/>
      <c r="E21" s="35"/>
      <c r="F21" s="36"/>
      <c r="G21" s="35"/>
      <c r="H21" s="36"/>
      <c r="I21" s="35"/>
      <c r="J21" s="36"/>
      <c r="K21" s="37"/>
      <c r="L21" s="38">
        <f>SUM(L13:L20)</f>
        <v>136</v>
      </c>
      <c r="M21" s="39">
        <f>SUM(M13:M20)</f>
        <v>0.5625</v>
      </c>
      <c r="N21" s="40"/>
      <c r="O21" s="41"/>
      <c r="P21" s="64"/>
      <c r="Q21" s="64"/>
      <c r="R21" s="42"/>
    </row>
    <row r="22" spans="1:18" s="5" customFormat="1" ht="21">
      <c r="A22" s="68"/>
      <c r="B22" s="86" t="s">
        <v>123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8"/>
    </row>
    <row r="23" spans="1:18" s="3" customFormat="1">
      <c r="A23" s="80">
        <v>3</v>
      </c>
      <c r="B23" s="8">
        <v>45168</v>
      </c>
      <c r="C23" s="9" t="s">
        <v>78</v>
      </c>
      <c r="D23" s="44" t="s">
        <v>75</v>
      </c>
      <c r="E23" s="69" t="s">
        <v>37</v>
      </c>
      <c r="F23" s="10" t="s">
        <v>76</v>
      </c>
      <c r="G23" s="11">
        <v>0.29166666666666669</v>
      </c>
      <c r="H23" s="44" t="s">
        <v>86</v>
      </c>
      <c r="I23" s="9" t="s">
        <v>37</v>
      </c>
      <c r="J23" s="10" t="s">
        <v>87</v>
      </c>
      <c r="K23" s="12">
        <v>0.3576388888888889</v>
      </c>
      <c r="L23" s="9">
        <v>15</v>
      </c>
      <c r="M23" s="12">
        <f>K23-G23</f>
        <v>6.597222222222221E-2</v>
      </c>
      <c r="N23" s="13"/>
      <c r="O23" s="13" t="s">
        <v>119</v>
      </c>
      <c r="P23" s="13"/>
      <c r="Q23" s="13"/>
      <c r="R23" s="4" t="s">
        <v>88</v>
      </c>
    </row>
    <row r="24" spans="1:18" s="3" customFormat="1">
      <c r="A24" s="81"/>
      <c r="B24" s="8">
        <v>45168</v>
      </c>
      <c r="C24" s="9" t="s">
        <v>79</v>
      </c>
      <c r="D24" s="44" t="s">
        <v>86</v>
      </c>
      <c r="E24" s="69" t="s">
        <v>37</v>
      </c>
      <c r="F24" s="10" t="s">
        <v>87</v>
      </c>
      <c r="G24" s="12">
        <v>0.3576388888888889</v>
      </c>
      <c r="H24" s="45" t="s">
        <v>114</v>
      </c>
      <c r="I24" s="9" t="s">
        <v>37</v>
      </c>
      <c r="J24" s="10" t="s">
        <v>89</v>
      </c>
      <c r="K24" s="12">
        <v>0.4375</v>
      </c>
      <c r="L24" s="9">
        <v>13</v>
      </c>
      <c r="M24" s="12">
        <f t="shared" ref="M24:M31" si="2">K24-G24</f>
        <v>7.9861111111111105E-2</v>
      </c>
      <c r="N24" s="13"/>
      <c r="O24" s="13" t="s">
        <v>119</v>
      </c>
      <c r="P24" s="13"/>
      <c r="Q24" s="13"/>
      <c r="R24" s="4" t="s">
        <v>90</v>
      </c>
    </row>
    <row r="25" spans="1:18" s="53" customFormat="1">
      <c r="A25" s="81"/>
      <c r="B25" s="46">
        <v>45168</v>
      </c>
      <c r="C25" s="47" t="s">
        <v>80</v>
      </c>
      <c r="D25" s="48" t="s">
        <v>114</v>
      </c>
      <c r="E25" s="70" t="s">
        <v>37</v>
      </c>
      <c r="F25" s="49" t="s">
        <v>89</v>
      </c>
      <c r="G25" s="50">
        <v>0.4375</v>
      </c>
      <c r="H25" s="51" t="s">
        <v>115</v>
      </c>
      <c r="I25" s="47" t="s">
        <v>37</v>
      </c>
      <c r="J25" s="49" t="s">
        <v>91</v>
      </c>
      <c r="K25" s="50"/>
      <c r="L25" s="47">
        <v>0.2</v>
      </c>
      <c r="M25" s="50">
        <f t="shared" si="2"/>
        <v>-0.4375</v>
      </c>
      <c r="N25" s="52"/>
      <c r="O25" s="13" t="s">
        <v>119</v>
      </c>
      <c r="P25" s="52"/>
      <c r="Q25" s="52"/>
      <c r="R25" s="4" t="s">
        <v>93</v>
      </c>
    </row>
    <row r="26" spans="1:18" s="62" customFormat="1">
      <c r="A26" s="81"/>
      <c r="B26" s="54">
        <v>45168</v>
      </c>
      <c r="C26" s="55" t="s">
        <v>81</v>
      </c>
      <c r="D26" s="56" t="s">
        <v>116</v>
      </c>
      <c r="E26" s="71" t="s">
        <v>37</v>
      </c>
      <c r="F26" s="57" t="s">
        <v>91</v>
      </c>
      <c r="G26" s="58"/>
      <c r="H26" s="59" t="s">
        <v>94</v>
      </c>
      <c r="I26" s="55" t="s">
        <v>95</v>
      </c>
      <c r="J26" s="57" t="s">
        <v>96</v>
      </c>
      <c r="K26" s="58"/>
      <c r="L26" s="55">
        <v>6</v>
      </c>
      <c r="M26" s="58"/>
      <c r="N26" s="60" t="s">
        <v>97</v>
      </c>
      <c r="O26" s="60" t="s">
        <v>120</v>
      </c>
      <c r="P26" s="60"/>
      <c r="Q26" s="60"/>
      <c r="R26" s="61"/>
    </row>
    <row r="27" spans="1:18" s="3" customFormat="1" ht="25">
      <c r="A27" s="81"/>
      <c r="B27" s="8">
        <v>45168</v>
      </c>
      <c r="C27" s="9" t="s">
        <v>92</v>
      </c>
      <c r="D27" s="59" t="s">
        <v>98</v>
      </c>
      <c r="E27" s="55" t="s">
        <v>95</v>
      </c>
      <c r="F27" s="57" t="s">
        <v>96</v>
      </c>
      <c r="G27" s="12"/>
      <c r="H27" s="44" t="s">
        <v>99</v>
      </c>
      <c r="I27" s="9" t="s">
        <v>95</v>
      </c>
      <c r="J27" s="10" t="s">
        <v>100</v>
      </c>
      <c r="K27" s="12"/>
      <c r="L27" s="9">
        <v>0.4</v>
      </c>
      <c r="M27" s="12">
        <f t="shared" si="2"/>
        <v>0</v>
      </c>
      <c r="N27" s="60" t="s">
        <v>97</v>
      </c>
      <c r="O27" s="60" t="s">
        <v>120</v>
      </c>
      <c r="P27" s="13"/>
      <c r="Q27" s="13"/>
      <c r="R27" s="4" t="s">
        <v>101</v>
      </c>
    </row>
    <row r="28" spans="1:18" s="3" customFormat="1" ht="26">
      <c r="A28" s="81"/>
      <c r="B28" s="8">
        <v>45168</v>
      </c>
      <c r="C28" s="9" t="s">
        <v>82</v>
      </c>
      <c r="D28" s="44" t="s">
        <v>99</v>
      </c>
      <c r="E28" s="9" t="s">
        <v>95</v>
      </c>
      <c r="F28" s="10" t="s">
        <v>100</v>
      </c>
      <c r="G28" s="12"/>
      <c r="H28" s="44" t="s">
        <v>117</v>
      </c>
      <c r="I28" s="9" t="s">
        <v>95</v>
      </c>
      <c r="J28" s="10" t="s">
        <v>102</v>
      </c>
      <c r="K28" s="12"/>
      <c r="L28" s="9">
        <v>13</v>
      </c>
      <c r="M28" s="12">
        <f t="shared" si="2"/>
        <v>0</v>
      </c>
      <c r="N28" s="60" t="s">
        <v>97</v>
      </c>
      <c r="O28" s="60" t="s">
        <v>120</v>
      </c>
      <c r="P28" s="13"/>
      <c r="Q28" s="13"/>
      <c r="R28" s="4" t="s">
        <v>103</v>
      </c>
    </row>
    <row r="29" spans="1:18" s="3" customFormat="1">
      <c r="A29" s="81"/>
      <c r="B29" s="8">
        <v>45168</v>
      </c>
      <c r="C29" s="9" t="s">
        <v>83</v>
      </c>
      <c r="D29" s="44" t="s">
        <v>117</v>
      </c>
      <c r="E29" s="9" t="s">
        <v>95</v>
      </c>
      <c r="F29" s="10" t="s">
        <v>102</v>
      </c>
      <c r="G29" s="12"/>
      <c r="H29" s="44" t="s">
        <v>104</v>
      </c>
      <c r="I29" s="9" t="s">
        <v>95</v>
      </c>
      <c r="J29" s="10" t="s">
        <v>105</v>
      </c>
      <c r="K29" s="12"/>
      <c r="L29" s="9">
        <v>20</v>
      </c>
      <c r="M29" s="12">
        <f t="shared" si="2"/>
        <v>0</v>
      </c>
      <c r="N29" s="60" t="s">
        <v>97</v>
      </c>
      <c r="O29" s="60" t="s">
        <v>120</v>
      </c>
      <c r="P29" s="13"/>
      <c r="Q29" s="13"/>
      <c r="R29" s="4" t="s">
        <v>106</v>
      </c>
    </row>
    <row r="30" spans="1:18" s="3" customFormat="1">
      <c r="A30" s="81"/>
      <c r="B30" s="8">
        <v>45168</v>
      </c>
      <c r="C30" s="9" t="s">
        <v>84</v>
      </c>
      <c r="D30" s="44" t="s">
        <v>104</v>
      </c>
      <c r="E30" s="9" t="s">
        <v>95</v>
      </c>
      <c r="F30" s="10" t="s">
        <v>105</v>
      </c>
      <c r="G30" s="12"/>
      <c r="H30" s="44" t="s">
        <v>107</v>
      </c>
      <c r="I30" s="9" t="s">
        <v>108</v>
      </c>
      <c r="J30" s="10" t="s">
        <v>109</v>
      </c>
      <c r="K30" s="12"/>
      <c r="L30" s="9">
        <v>19</v>
      </c>
      <c r="M30" s="12">
        <f t="shared" si="2"/>
        <v>0</v>
      </c>
      <c r="N30" s="60" t="s">
        <v>97</v>
      </c>
      <c r="O30" s="60" t="s">
        <v>120</v>
      </c>
      <c r="P30" s="13"/>
      <c r="Q30" s="13"/>
      <c r="R30" s="4" t="s">
        <v>110</v>
      </c>
    </row>
    <row r="31" spans="1:18" s="3" customFormat="1">
      <c r="A31" s="81"/>
      <c r="B31" s="8">
        <v>45168</v>
      </c>
      <c r="C31" s="9" t="s">
        <v>85</v>
      </c>
      <c r="D31" s="44" t="s">
        <v>107</v>
      </c>
      <c r="E31" s="9" t="s">
        <v>108</v>
      </c>
      <c r="F31" s="10" t="s">
        <v>109</v>
      </c>
      <c r="G31" s="12"/>
      <c r="H31" s="44" t="s">
        <v>111</v>
      </c>
      <c r="I31" s="9" t="s">
        <v>108</v>
      </c>
      <c r="J31" s="10" t="s">
        <v>112</v>
      </c>
      <c r="K31" s="12"/>
      <c r="L31" s="9">
        <v>26</v>
      </c>
      <c r="M31" s="12">
        <f t="shared" si="2"/>
        <v>0</v>
      </c>
      <c r="N31" s="13" t="s">
        <v>25</v>
      </c>
      <c r="O31" s="13"/>
      <c r="P31" s="13" t="s">
        <v>26</v>
      </c>
      <c r="Q31" s="13"/>
      <c r="R31" s="4" t="s">
        <v>113</v>
      </c>
    </row>
    <row r="32" spans="1:18" s="5" customFormat="1" ht="21">
      <c r="A32" s="82"/>
      <c r="B32" s="25"/>
      <c r="C32" s="26"/>
      <c r="D32" s="27"/>
      <c r="E32" s="26"/>
      <c r="F32" s="27"/>
      <c r="G32" s="26"/>
      <c r="H32" s="27"/>
      <c r="I32" s="26"/>
      <c r="J32" s="27"/>
      <c r="K32" s="28"/>
      <c r="L32" s="29">
        <f>SUM(L23:L31)</f>
        <v>112.6</v>
      </c>
      <c r="M32" s="30">
        <f>SUM(M23:M31)</f>
        <v>-0.29166666666666669</v>
      </c>
      <c r="N32" s="31"/>
      <c r="O32" s="32"/>
      <c r="P32" s="65"/>
      <c r="Q32" s="65"/>
      <c r="R32" s="33"/>
    </row>
  </sheetData>
  <mergeCells count="18">
    <mergeCell ref="A13:A21"/>
    <mergeCell ref="A23:A32"/>
    <mergeCell ref="A5:A11"/>
    <mergeCell ref="N2:N3"/>
    <mergeCell ref="P2:P3"/>
    <mergeCell ref="B4:R4"/>
    <mergeCell ref="B12:R12"/>
    <mergeCell ref="B22:R22"/>
    <mergeCell ref="R2:R3"/>
    <mergeCell ref="Q2:Q3"/>
    <mergeCell ref="D2:G2"/>
    <mergeCell ref="H2:K2"/>
    <mergeCell ref="A2:A3"/>
    <mergeCell ref="B2:B3"/>
    <mergeCell ref="C2:C3"/>
    <mergeCell ref="L2:L3"/>
    <mergeCell ref="M2:M3"/>
    <mergeCell ref="O2:O3"/>
  </mergeCells>
  <phoneticPr fontId="20" type="noConversion"/>
  <hyperlinks>
    <hyperlink ref="R5" r:id="rId1" xr:uid="{751C3FE8-84B7-444E-B775-F1D7BBD8C3F6}"/>
    <hyperlink ref="R6" r:id="rId2" xr:uid="{0C165F2B-A216-4B16-A1FC-BAD538EBAF51}"/>
    <hyperlink ref="R7" r:id="rId3" xr:uid="{81CCD5AF-1900-4494-9862-79E3DDE61C85}"/>
    <hyperlink ref="R14" r:id="rId4" xr:uid="{900D0862-B61E-4E87-B142-0C8068325980}"/>
    <hyperlink ref="R13" r:id="rId5" xr:uid="{DF92F0B8-4548-40D3-BF15-F111B74ABCC9}"/>
    <hyperlink ref="R10" r:id="rId6" xr:uid="{65C0A48B-BE79-4EDF-993A-0868B790499F}"/>
    <hyperlink ref="R9" r:id="rId7" xr:uid="{7ABE2487-B577-48F4-A343-BFEBC43EE592}"/>
    <hyperlink ref="R8" r:id="rId8" xr:uid="{3E44360F-9495-4857-B1C3-E31A401F559F}"/>
    <hyperlink ref="R15" r:id="rId9" xr:uid="{41097E9B-DB90-4102-BE9E-F3E34C658332}"/>
    <hyperlink ref="R17" r:id="rId10" xr:uid="{E6952330-DDB2-4474-A603-D91470173BED}"/>
    <hyperlink ref="R16" r:id="rId11" xr:uid="{DB250D53-0A7A-459E-B1A7-4C29EB4692D2}"/>
    <hyperlink ref="R18" r:id="rId12" xr:uid="{EF20DF24-ED81-4869-9426-B2BA7398DCE9}"/>
    <hyperlink ref="R19" r:id="rId13" xr:uid="{F2583E37-B8BB-40D4-B033-5F0608B712E0}"/>
    <hyperlink ref="R20" r:id="rId14" xr:uid="{15EFECD0-EC00-41E0-9BC2-055FDEB89E27}"/>
    <hyperlink ref="R23" r:id="rId15" xr:uid="{FD45ADBB-0B28-4071-A38E-0D81232B76BC}"/>
    <hyperlink ref="R24" r:id="rId16" xr:uid="{5D50D78D-B246-43B0-ACC8-FAC69815978C}"/>
    <hyperlink ref="R25" r:id="rId17" xr:uid="{8C887191-C529-4CCE-B6E3-E9E6C8B8457F}"/>
    <hyperlink ref="R27" r:id="rId18" xr:uid="{D114906F-6E83-4C72-9642-BF0D400A4831}"/>
    <hyperlink ref="R28" r:id="rId19" xr:uid="{DB605ACE-EACD-4522-B675-B602580A6504}"/>
    <hyperlink ref="R29" r:id="rId20" xr:uid="{FDF7F98A-76C7-4CDB-8E9E-876DD057157C}"/>
    <hyperlink ref="R30" r:id="rId21" xr:uid="{FD3ED0B0-4211-4F3B-A5FD-B8EB0ED49224}"/>
  </hyperlinks>
  <pageMargins left="0.7" right="0.7" top="0.75" bottom="0.75" header="0.3" footer="0.3"/>
  <pageSetup paperSize="9" orientation="portrait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</dc:creator>
  <cp:lastModifiedBy>Maurizio</cp:lastModifiedBy>
  <dcterms:created xsi:type="dcterms:W3CDTF">2023-01-26T10:23:56Z</dcterms:created>
  <dcterms:modified xsi:type="dcterms:W3CDTF">2023-07-31T13:11:14Z</dcterms:modified>
</cp:coreProperties>
</file>